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\Videos\ASSETS\Sundry bits\"/>
    </mc:Choice>
  </mc:AlternateContent>
  <xr:revisionPtr revIDLastSave="0" documentId="13_ncr:1_{52615996-91C0-4BA4-8763-4615E87CB02A}" xr6:coauthVersionLast="47" xr6:coauthVersionMax="47" xr10:uidLastSave="{00000000-0000-0000-0000-000000000000}"/>
  <bookViews>
    <workbookView xWindow="-110" yWindow="-110" windowWidth="19420" windowHeight="10420" xr2:uid="{08787A8D-ED1B-4E08-AF75-ADAC18F21DCE}"/>
  </bookViews>
  <sheets>
    <sheet name="El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I2" i="1" s="1"/>
  <c r="J5" i="1" l="1"/>
  <c r="K5" i="1" s="1"/>
  <c r="J6" i="1"/>
  <c r="K6" i="1" s="1"/>
  <c r="J2" i="1"/>
  <c r="K2" i="1" s="1"/>
  <c r="J8" i="1"/>
  <c r="K8" i="1" s="1"/>
  <c r="J7" i="1"/>
  <c r="K7" i="1" s="1"/>
  <c r="J3" i="1"/>
  <c r="K3" i="1" s="1"/>
  <c r="J4" i="1"/>
  <c r="K4" i="1" s="1"/>
  <c r="L8" i="1" l="1"/>
  <c r="M8" i="1" s="1"/>
  <c r="N8" i="1" s="1"/>
  <c r="L4" i="1"/>
  <c r="M4" i="1" s="1"/>
  <c r="N4" i="1" s="1"/>
  <c r="O4" i="1" s="1"/>
  <c r="P4" i="1" s="1"/>
  <c r="L2" i="1"/>
  <c r="M2" i="1" s="1"/>
  <c r="N2" i="1" s="1"/>
  <c r="L3" i="1"/>
  <c r="M3" i="1" s="1"/>
  <c r="N3" i="1" s="1"/>
  <c r="O3" i="1" s="1"/>
  <c r="P3" i="1" s="1"/>
  <c r="L6" i="1"/>
  <c r="M6" i="1" s="1"/>
  <c r="N6" i="1" s="1"/>
  <c r="L7" i="1"/>
  <c r="M7" i="1" s="1"/>
  <c r="N7" i="1" s="1"/>
  <c r="O7" i="1" s="1"/>
  <c r="P7" i="1" s="1"/>
  <c r="L5" i="1"/>
  <c r="M5" i="1" s="1"/>
  <c r="N5" i="1" s="1"/>
  <c r="O5" i="1" s="1"/>
  <c r="T5" i="1" s="1"/>
  <c r="O8" i="1"/>
  <c r="P8" i="1" s="1"/>
  <c r="O6" i="1"/>
  <c r="T6" i="1" s="1"/>
  <c r="T8" i="1" l="1"/>
  <c r="P5" i="1"/>
  <c r="T4" i="1"/>
  <c r="P6" i="1"/>
  <c r="T7" i="1"/>
  <c r="T3" i="1"/>
  <c r="R7" i="1"/>
  <c r="R8" i="1"/>
  <c r="R3" i="1"/>
  <c r="R5" i="1"/>
  <c r="U5" i="1" s="1"/>
  <c r="E9" i="1" s="1"/>
  <c r="R4" i="1"/>
  <c r="U4" i="1" s="1"/>
  <c r="E11" i="1" s="1"/>
  <c r="R6" i="1"/>
  <c r="U6" i="1" s="1"/>
  <c r="E14" i="1" s="1"/>
  <c r="U8" i="1" l="1"/>
  <c r="E10" i="1" s="1"/>
  <c r="U7" i="1"/>
  <c r="E12" i="1" s="1"/>
  <c r="U3" i="1"/>
  <c r="E13" i="1" s="1"/>
  <c r="O2" i="1"/>
  <c r="T2" i="1" s="1"/>
  <c r="P2" i="1" l="1"/>
  <c r="R2" i="1" s="1"/>
  <c r="U2" i="1" s="1"/>
  <c r="E8" i="1" s="1"/>
</calcChain>
</file>

<file path=xl/sharedStrings.xml><?xml version="1.0" encoding="utf-8"?>
<sst xmlns="http://schemas.openxmlformats.org/spreadsheetml/2006/main" count="28" uniqueCount="21">
  <si>
    <t>INSTRUCTIONS</t>
  </si>
  <si>
    <t xml:space="preserve"> </t>
  </si>
  <si>
    <t>Enter Zodiac name, degree and minutes in 3 brown columns</t>
  </si>
  <si>
    <t>See the 7 Elven Star points in blue</t>
  </si>
  <si>
    <t>Enter:</t>
  </si>
  <si>
    <t>Degree</t>
  </si>
  <si>
    <t>Minute</t>
  </si>
  <si>
    <t>Elven Star</t>
  </si>
  <si>
    <t>Gemini</t>
  </si>
  <si>
    <t>Aries</t>
  </si>
  <si>
    <t>Taurus</t>
  </si>
  <si>
    <t>Cancer</t>
  </si>
  <si>
    <t>Leo</t>
  </si>
  <si>
    <t>Virgo</t>
  </si>
  <si>
    <t>Libra</t>
  </si>
  <si>
    <t>Scorpio</t>
  </si>
  <si>
    <t>Sagittarius</t>
  </si>
  <si>
    <t>Capricorn</t>
  </si>
  <si>
    <t>Aquarius</t>
  </si>
  <si>
    <t>Pisces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</si>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</sst>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1" fontId="1" fillId="5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6" borderId="0" xfId="0" applyFont="1" applyFill="1"/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8</xdr:row>
      <xdr:rowOff>44450</xdr:rowOff>
    </xdr:from>
    <xdr:to>
      <xdr:col>3</xdr:col>
      <xdr:colOff>0</xdr:colOff>
      <xdr:row>18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6F3C4E-E19B-4D10-A47D-D40001C01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" y="1517650"/>
          <a:ext cx="1835150" cy="183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072D-8BAE-46F3-AE3C-9E6D85F11E0B}">
  <dimension ref="A2:W34"/>
  <sheetViews>
    <sheetView tabSelected="1" workbookViewId="0"/>
  </sheetViews>
  <sheetFormatPr defaultRowHeight="14.5" x14ac:dyDescent="0.35"/>
  <cols>
    <col min="2" max="2" width="8.90625" bestFit="1" customWidth="1"/>
    <col min="7" max="7" width="2.7265625" customWidth="1"/>
    <col min="8" max="13" width="8.7265625" style="1" hidden="1" customWidth="1"/>
    <col min="14" max="14" width="0" style="1" hidden="1" customWidth="1"/>
    <col min="15" max="15" width="8.7265625" style="1" hidden="1" customWidth="1"/>
    <col min="16" max="22" width="8.7265625" style="2" hidden="1" customWidth="1"/>
    <col min="23" max="23" width="8.7265625" hidden="1" customWidth="1"/>
  </cols>
  <sheetData>
    <row r="2" spans="1:22" x14ac:dyDescent="0.35">
      <c r="A2" s="3" t="s">
        <v>0</v>
      </c>
      <c r="B2" s="3"/>
      <c r="C2" s="3"/>
      <c r="D2" s="3"/>
      <c r="E2" s="3"/>
      <c r="F2" s="3"/>
      <c r="H2" s="14">
        <f>B8+C8/60</f>
        <v>20</v>
      </c>
      <c r="I2" s="14">
        <f>H2+VLOOKUP(A8,I$10:J$21,2, FALSE)</f>
        <v>110</v>
      </c>
      <c r="J2" s="14">
        <f>I2+((Q2-1)*360/7)</f>
        <v>110</v>
      </c>
      <c r="K2" s="14">
        <f t="shared" ref="K2:K8" si="0">MOD(J2, 360)</f>
        <v>110</v>
      </c>
      <c r="L2" s="14">
        <f>(K2-TRUNC(K2))</f>
        <v>0</v>
      </c>
      <c r="M2" s="14">
        <f>IF(L2=0,0.01,L2)</f>
        <v>0.01</v>
      </c>
      <c r="N2" s="14">
        <f>(M2-TRUNC(M2))+INT(K2)</f>
        <v>110.01</v>
      </c>
      <c r="O2" s="14">
        <f>MOD(N2, 30)</f>
        <v>20.010000000000005</v>
      </c>
      <c r="P2" s="13">
        <f>1+(N2-O2)/30</f>
        <v>4</v>
      </c>
      <c r="Q2" s="11">
        <v>1</v>
      </c>
      <c r="R2" s="12" t="str">
        <f t="shared" ref="R2:R8" si="1">VLOOKUP(P2,H$10:J$21,2,FALSE)</f>
        <v>Cancer</v>
      </c>
      <c r="S2" s="12" t="s">
        <v>1</v>
      </c>
      <c r="T2" s="12">
        <f t="shared" ref="T2:T8" si="2">ROUNDUP(O2, 0)</f>
        <v>21</v>
      </c>
      <c r="U2" s="12" t="str">
        <f>R2&amp;S2&amp;T2</f>
        <v>Cancer 21</v>
      </c>
      <c r="V2" s="12"/>
    </row>
    <row r="3" spans="1:22" x14ac:dyDescent="0.35">
      <c r="A3" s="3" t="s">
        <v>2</v>
      </c>
      <c r="B3" s="3"/>
      <c r="C3" s="3"/>
      <c r="D3" s="3"/>
      <c r="E3" s="3"/>
      <c r="F3" s="3"/>
      <c r="H3" s="14"/>
      <c r="I3" s="14"/>
      <c r="J3" s="14">
        <f t="shared" ref="J3:J8" si="3">I$2+((Q3-1)*360/7)</f>
        <v>161.42857142857144</v>
      </c>
      <c r="K3" s="14">
        <f t="shared" si="0"/>
        <v>161.42857142857144</v>
      </c>
      <c r="L3" s="14">
        <f t="shared" ref="L3:L8" si="4">(K3-TRUNC(K3))</f>
        <v>0.42857142857144481</v>
      </c>
      <c r="M3" s="14">
        <f>IF(L3=0,1,L3)</f>
        <v>0.42857142857144481</v>
      </c>
      <c r="N3" s="14">
        <f t="shared" ref="N3:N8" si="5">(M3-TRUNC(M3))+INT(K3)</f>
        <v>161.42857142857144</v>
      </c>
      <c r="O3" s="14">
        <f t="shared" ref="O3:O8" si="6">MOD(N3, 30)</f>
        <v>11.428571428571445</v>
      </c>
      <c r="P3" s="13">
        <f t="shared" ref="P3:P8" si="7">1+(N3-O3)/30</f>
        <v>6</v>
      </c>
      <c r="Q3" s="11">
        <v>2</v>
      </c>
      <c r="R3" s="12" t="str">
        <f t="shared" si="1"/>
        <v>Virgo</v>
      </c>
      <c r="S3" s="12" t="s">
        <v>1</v>
      </c>
      <c r="T3" s="12">
        <f t="shared" si="2"/>
        <v>12</v>
      </c>
      <c r="U3" s="12" t="str">
        <f t="shared" ref="U3:U8" si="8">R3&amp;S3&amp;T3</f>
        <v>Virgo 12</v>
      </c>
      <c r="V3" s="12"/>
    </row>
    <row r="4" spans="1:22" x14ac:dyDescent="0.35">
      <c r="A4" s="3" t="s">
        <v>3</v>
      </c>
      <c r="B4" s="3"/>
      <c r="C4" s="3"/>
      <c r="D4" s="3"/>
      <c r="E4" s="3"/>
      <c r="F4" s="3"/>
      <c r="H4" s="14"/>
      <c r="I4" s="14"/>
      <c r="J4" s="14">
        <f t="shared" si="3"/>
        <v>212.85714285714286</v>
      </c>
      <c r="K4" s="14">
        <f t="shared" si="0"/>
        <v>212.85714285714286</v>
      </c>
      <c r="L4" s="14">
        <f t="shared" si="4"/>
        <v>0.8571428571428612</v>
      </c>
      <c r="M4" s="14">
        <f t="shared" ref="M4:M8" si="9">IF(L4=0,1,L4)</f>
        <v>0.8571428571428612</v>
      </c>
      <c r="N4" s="14">
        <f t="shared" si="5"/>
        <v>212.85714285714286</v>
      </c>
      <c r="O4" s="14">
        <f t="shared" si="6"/>
        <v>2.8571428571428612</v>
      </c>
      <c r="P4" s="13">
        <f t="shared" si="7"/>
        <v>8</v>
      </c>
      <c r="Q4" s="11">
        <v>3</v>
      </c>
      <c r="R4" s="12" t="str">
        <f t="shared" si="1"/>
        <v>Scorpio</v>
      </c>
      <c r="S4" s="12" t="s">
        <v>1</v>
      </c>
      <c r="T4" s="12">
        <f t="shared" si="2"/>
        <v>3</v>
      </c>
      <c r="U4" s="12" t="str">
        <f t="shared" si="8"/>
        <v>Scorpio 3</v>
      </c>
      <c r="V4" s="12"/>
    </row>
    <row r="5" spans="1:22" x14ac:dyDescent="0.35">
      <c r="H5" s="14"/>
      <c r="I5" s="14"/>
      <c r="J5" s="14">
        <f t="shared" si="3"/>
        <v>264.28571428571428</v>
      </c>
      <c r="K5" s="14">
        <f t="shared" si="0"/>
        <v>264.28571428571428</v>
      </c>
      <c r="L5" s="14">
        <f t="shared" si="4"/>
        <v>0.28571428571427759</v>
      </c>
      <c r="M5" s="14">
        <f t="shared" si="9"/>
        <v>0.28571428571427759</v>
      </c>
      <c r="N5" s="14">
        <f t="shared" si="5"/>
        <v>264.28571428571428</v>
      </c>
      <c r="O5" s="14">
        <f t="shared" si="6"/>
        <v>24.285714285714278</v>
      </c>
      <c r="P5" s="13">
        <f t="shared" si="7"/>
        <v>9</v>
      </c>
      <c r="Q5" s="11">
        <v>4</v>
      </c>
      <c r="R5" s="12" t="str">
        <f t="shared" si="1"/>
        <v>Sagittarius</v>
      </c>
      <c r="S5" s="12" t="s">
        <v>1</v>
      </c>
      <c r="T5" s="12">
        <f t="shared" si="2"/>
        <v>25</v>
      </c>
      <c r="U5" s="12" t="str">
        <f t="shared" si="8"/>
        <v>Sagittarius 25</v>
      </c>
      <c r="V5" s="12"/>
    </row>
    <row r="6" spans="1:22" x14ac:dyDescent="0.35">
      <c r="H6" s="14"/>
      <c r="I6" s="14"/>
      <c r="J6" s="14">
        <f t="shared" si="3"/>
        <v>315.71428571428572</v>
      </c>
      <c r="K6" s="14">
        <f t="shared" si="0"/>
        <v>315.71428571428572</v>
      </c>
      <c r="L6" s="14">
        <f t="shared" si="4"/>
        <v>0.71428571428572241</v>
      </c>
      <c r="M6" s="14">
        <f t="shared" si="9"/>
        <v>0.71428571428572241</v>
      </c>
      <c r="N6" s="14">
        <f t="shared" si="5"/>
        <v>315.71428571428572</v>
      </c>
      <c r="O6" s="14">
        <f t="shared" si="6"/>
        <v>15.714285714285722</v>
      </c>
      <c r="P6" s="13">
        <f t="shared" si="7"/>
        <v>11</v>
      </c>
      <c r="Q6" s="11">
        <v>5</v>
      </c>
      <c r="R6" s="12" t="str">
        <f t="shared" si="1"/>
        <v>Aquarius</v>
      </c>
      <c r="S6" s="12" t="s">
        <v>1</v>
      </c>
      <c r="T6" s="12">
        <f t="shared" si="2"/>
        <v>16</v>
      </c>
      <c r="U6" s="12" t="str">
        <f t="shared" si="8"/>
        <v>Aquarius 16</v>
      </c>
      <c r="V6" s="12"/>
    </row>
    <row r="7" spans="1:22" x14ac:dyDescent="0.35">
      <c r="A7" s="3" t="s">
        <v>4</v>
      </c>
      <c r="B7" s="3" t="s">
        <v>5</v>
      </c>
      <c r="C7" s="3" t="s">
        <v>6</v>
      </c>
      <c r="D7" s="3"/>
      <c r="E7" s="3" t="s">
        <v>7</v>
      </c>
      <c r="F7" s="3"/>
      <c r="H7" s="14"/>
      <c r="I7" s="14"/>
      <c r="J7" s="14">
        <f t="shared" si="3"/>
        <v>367.14285714285717</v>
      </c>
      <c r="K7" s="14">
        <f t="shared" si="0"/>
        <v>7.1428571428571672</v>
      </c>
      <c r="L7" s="14">
        <f t="shared" si="4"/>
        <v>0.14285714285716722</v>
      </c>
      <c r="M7" s="14">
        <f t="shared" si="9"/>
        <v>0.14285714285716722</v>
      </c>
      <c r="N7" s="14">
        <f t="shared" si="5"/>
        <v>7.1428571428571672</v>
      </c>
      <c r="O7" s="14">
        <f t="shared" si="6"/>
        <v>7.1428571428571672</v>
      </c>
      <c r="P7" s="13">
        <f t="shared" si="7"/>
        <v>1</v>
      </c>
      <c r="Q7" s="11">
        <v>6</v>
      </c>
      <c r="R7" s="12" t="str">
        <f t="shared" si="1"/>
        <v>Aries</v>
      </c>
      <c r="S7" s="12" t="s">
        <v>1</v>
      </c>
      <c r="T7" s="12">
        <f t="shared" si="2"/>
        <v>8</v>
      </c>
      <c r="U7" s="12" t="str">
        <f t="shared" si="8"/>
        <v>Aries 8</v>
      </c>
      <c r="V7" s="12"/>
    </row>
    <row r="8" spans="1:22" x14ac:dyDescent="0.35">
      <c r="A8" s="4" t="s">
        <v>11</v>
      </c>
      <c r="B8" s="4">
        <v>20</v>
      </c>
      <c r="C8" s="4">
        <v>0</v>
      </c>
      <c r="D8" s="6">
        <v>1</v>
      </c>
      <c r="E8" s="5" t="str">
        <f>U2</f>
        <v>Cancer 21</v>
      </c>
      <c r="F8" s="5"/>
      <c r="H8" s="14"/>
      <c r="I8" s="14"/>
      <c r="J8" s="14">
        <f t="shared" si="3"/>
        <v>418.57142857142856</v>
      </c>
      <c r="K8" s="14">
        <f t="shared" si="0"/>
        <v>58.571428571428555</v>
      </c>
      <c r="L8" s="14">
        <f t="shared" si="4"/>
        <v>0.57142857142855519</v>
      </c>
      <c r="M8" s="14">
        <f t="shared" si="9"/>
        <v>0.57142857142855519</v>
      </c>
      <c r="N8" s="14">
        <f t="shared" si="5"/>
        <v>58.571428571428555</v>
      </c>
      <c r="O8" s="14">
        <f t="shared" si="6"/>
        <v>28.571428571428555</v>
      </c>
      <c r="P8" s="13">
        <f t="shared" si="7"/>
        <v>2</v>
      </c>
      <c r="Q8" s="11">
        <v>7</v>
      </c>
      <c r="R8" s="12" t="str">
        <f t="shared" si="1"/>
        <v>Taurus</v>
      </c>
      <c r="S8" s="12" t="s">
        <v>1</v>
      </c>
      <c r="T8" s="12">
        <f t="shared" si="2"/>
        <v>29</v>
      </c>
      <c r="U8" s="12" t="str">
        <f t="shared" si="8"/>
        <v>Taurus 29</v>
      </c>
      <c r="V8" s="12"/>
    </row>
    <row r="9" spans="1:22" x14ac:dyDescent="0.35">
      <c r="A9" s="4" t="s">
        <v>20</v>
      </c>
      <c r="B9" s="4"/>
      <c r="C9" s="4"/>
      <c r="D9" s="6">
        <v>2</v>
      </c>
      <c r="E9" s="5" t="str">
        <f>U5</f>
        <v>Sagittarius 25</v>
      </c>
      <c r="F9" s="5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  <c r="S9" s="11"/>
      <c r="T9" s="11"/>
      <c r="U9" s="11"/>
      <c r="V9" s="11"/>
    </row>
    <row r="10" spans="1:22" x14ac:dyDescent="0.35">
      <c r="A10" s="4"/>
      <c r="B10" s="4"/>
      <c r="C10" s="4"/>
      <c r="D10" s="6">
        <v>3</v>
      </c>
      <c r="E10" s="5" t="str">
        <f>U8</f>
        <v>Taurus 29</v>
      </c>
      <c r="F10" s="5"/>
      <c r="H10" s="10">
        <v>1</v>
      </c>
      <c r="I10" s="10" t="s">
        <v>9</v>
      </c>
      <c r="J10" s="10">
        <v>0</v>
      </c>
      <c r="K10" s="10"/>
      <c r="L10" s="10"/>
      <c r="M10" s="10"/>
      <c r="N10" s="10"/>
      <c r="O10" s="10"/>
      <c r="P10" s="11"/>
      <c r="Q10" s="11"/>
      <c r="R10" s="11"/>
      <c r="S10" s="11"/>
      <c r="T10" s="11"/>
      <c r="U10" s="11"/>
      <c r="V10" s="11"/>
    </row>
    <row r="11" spans="1:22" x14ac:dyDescent="0.35">
      <c r="A11" s="4"/>
      <c r="B11" s="4"/>
      <c r="C11" s="4"/>
      <c r="D11" s="6">
        <v>4</v>
      </c>
      <c r="E11" s="5" t="str">
        <f>U4</f>
        <v>Scorpio 3</v>
      </c>
      <c r="F11" s="5"/>
      <c r="H11" s="10">
        <v>2</v>
      </c>
      <c r="I11" s="10" t="s">
        <v>10</v>
      </c>
      <c r="J11" s="10">
        <v>30</v>
      </c>
      <c r="K11" s="10"/>
      <c r="L11" s="10"/>
      <c r="M11" s="10"/>
      <c r="N11" s="10"/>
      <c r="O11" s="10"/>
      <c r="P11" s="11"/>
      <c r="Q11" s="11"/>
      <c r="R11" s="11"/>
      <c r="S11" s="11"/>
      <c r="T11" s="11"/>
      <c r="U11" s="11"/>
      <c r="V11" s="11"/>
    </row>
    <row r="12" spans="1:22" x14ac:dyDescent="0.35">
      <c r="A12" s="4"/>
      <c r="B12" s="4"/>
      <c r="C12" s="4"/>
      <c r="D12" s="6">
        <v>5</v>
      </c>
      <c r="E12" s="5" t="str">
        <f>U7</f>
        <v>Aries 8</v>
      </c>
      <c r="F12" s="5"/>
      <c r="H12" s="10">
        <v>3</v>
      </c>
      <c r="I12" s="10" t="s">
        <v>8</v>
      </c>
      <c r="J12" s="10">
        <v>60</v>
      </c>
      <c r="K12" s="10"/>
      <c r="L12" s="10"/>
      <c r="M12" s="10"/>
      <c r="N12" s="10"/>
      <c r="O12" s="10"/>
      <c r="P12" s="11"/>
      <c r="Q12" s="11"/>
      <c r="R12" s="11"/>
      <c r="S12" s="11"/>
      <c r="T12" s="11"/>
      <c r="U12" s="11"/>
      <c r="V12" s="11"/>
    </row>
    <row r="13" spans="1:22" x14ac:dyDescent="0.35">
      <c r="A13" s="4"/>
      <c r="B13" s="4"/>
      <c r="C13" s="4"/>
      <c r="D13" s="6">
        <v>6</v>
      </c>
      <c r="E13" s="7" t="str">
        <f>U3</f>
        <v>Virgo 12</v>
      </c>
      <c r="F13" s="5"/>
      <c r="H13" s="10">
        <v>4</v>
      </c>
      <c r="I13" s="10" t="s">
        <v>11</v>
      </c>
      <c r="J13" s="10">
        <v>90</v>
      </c>
      <c r="K13" s="10"/>
      <c r="L13" s="10"/>
      <c r="M13" s="10"/>
      <c r="N13" s="10"/>
      <c r="O13" s="10"/>
      <c r="P13" s="11"/>
      <c r="Q13" s="11"/>
      <c r="R13" s="11"/>
      <c r="S13" s="11"/>
      <c r="T13" s="11"/>
      <c r="U13" s="11"/>
      <c r="V13" s="11"/>
    </row>
    <row r="14" spans="1:22" x14ac:dyDescent="0.35">
      <c r="A14" s="4"/>
      <c r="B14" s="4"/>
      <c r="C14" s="4"/>
      <c r="D14" s="6">
        <v>7</v>
      </c>
      <c r="E14" s="7" t="str">
        <f>U6</f>
        <v>Aquarius 16</v>
      </c>
      <c r="F14" s="5"/>
      <c r="H14" s="10">
        <v>5</v>
      </c>
      <c r="I14" s="10" t="s">
        <v>12</v>
      </c>
      <c r="J14" s="10">
        <v>120</v>
      </c>
      <c r="K14" s="10"/>
      <c r="L14" s="10"/>
      <c r="M14" s="10"/>
      <c r="N14" s="10"/>
      <c r="O14" s="10"/>
      <c r="P14" s="11"/>
      <c r="Q14" s="11"/>
      <c r="R14" s="11"/>
      <c r="S14" s="11"/>
      <c r="T14" s="11"/>
      <c r="U14" s="11"/>
      <c r="V14" s="11"/>
    </row>
    <row r="15" spans="1:22" x14ac:dyDescent="0.35">
      <c r="D15" s="6"/>
      <c r="E15" s="7"/>
      <c r="F15" s="5"/>
      <c r="H15" s="10">
        <v>6</v>
      </c>
      <c r="I15" s="10" t="s">
        <v>13</v>
      </c>
      <c r="J15" s="10">
        <v>150</v>
      </c>
      <c r="K15" s="10"/>
      <c r="L15" s="10"/>
      <c r="M15" s="10"/>
      <c r="N15" s="10"/>
      <c r="O15" s="10"/>
      <c r="P15" s="11"/>
      <c r="Q15" s="11"/>
      <c r="R15" s="11"/>
      <c r="S15" s="11"/>
      <c r="T15" s="11"/>
      <c r="U15" s="11"/>
      <c r="V15" s="11"/>
    </row>
    <row r="16" spans="1:22" x14ac:dyDescent="0.35">
      <c r="D16" s="6"/>
      <c r="E16" s="7"/>
      <c r="F16" s="5"/>
      <c r="H16" s="10">
        <v>7</v>
      </c>
      <c r="I16" s="10" t="s">
        <v>14</v>
      </c>
      <c r="J16" s="10">
        <v>180</v>
      </c>
      <c r="K16" s="10"/>
      <c r="L16" s="10"/>
      <c r="M16" s="10"/>
      <c r="N16" s="10"/>
      <c r="O16" s="10"/>
      <c r="P16" s="11"/>
      <c r="Q16" s="11"/>
      <c r="R16" s="11"/>
      <c r="S16" s="11"/>
      <c r="T16" s="11"/>
      <c r="U16" s="11"/>
      <c r="V16" s="11"/>
    </row>
    <row r="17" spans="1:22" x14ac:dyDescent="0.35">
      <c r="D17" s="6"/>
      <c r="E17" s="7"/>
      <c r="F17" s="5"/>
      <c r="H17" s="10">
        <v>8</v>
      </c>
      <c r="I17" s="10" t="s">
        <v>15</v>
      </c>
      <c r="J17" s="10">
        <v>210</v>
      </c>
      <c r="K17" s="10"/>
      <c r="L17" s="10"/>
      <c r="M17" s="10"/>
      <c r="N17" s="10"/>
      <c r="O17" s="10"/>
      <c r="P17" s="11"/>
      <c r="Q17" s="11"/>
      <c r="R17" s="11"/>
      <c r="S17" s="11"/>
      <c r="T17" s="11"/>
      <c r="U17" s="11"/>
      <c r="V17" s="11"/>
    </row>
    <row r="18" spans="1:22" x14ac:dyDescent="0.35">
      <c r="D18" s="6"/>
      <c r="E18" s="7"/>
      <c r="F18" s="5"/>
      <c r="H18" s="10">
        <v>9</v>
      </c>
      <c r="I18" s="10" t="s">
        <v>16</v>
      </c>
      <c r="J18" s="10">
        <v>240</v>
      </c>
      <c r="K18" s="10"/>
      <c r="L18" s="10"/>
      <c r="M18" s="10"/>
      <c r="N18" s="10"/>
      <c r="O18" s="10"/>
      <c r="P18" s="11"/>
      <c r="Q18" s="11"/>
      <c r="R18" s="11"/>
      <c r="S18" s="11"/>
      <c r="T18" s="11"/>
      <c r="U18" s="11"/>
      <c r="V18" s="11"/>
    </row>
    <row r="19" spans="1:22" x14ac:dyDescent="0.35">
      <c r="A19" s="6"/>
      <c r="B19" s="7"/>
      <c r="C19" s="5"/>
      <c r="D19" s="6"/>
      <c r="E19" s="7"/>
      <c r="F19" s="5"/>
      <c r="H19" s="10">
        <v>10</v>
      </c>
      <c r="I19" s="10" t="s">
        <v>17</v>
      </c>
      <c r="J19" s="10">
        <v>270</v>
      </c>
      <c r="K19" s="10"/>
      <c r="L19" s="10"/>
      <c r="M19" s="10"/>
      <c r="N19" s="10"/>
      <c r="O19" s="10"/>
      <c r="P19" s="11"/>
      <c r="Q19" s="11"/>
      <c r="R19" s="11"/>
      <c r="S19" s="12"/>
      <c r="T19" s="11"/>
      <c r="U19" s="11"/>
      <c r="V19" s="11"/>
    </row>
    <row r="20" spans="1:22" x14ac:dyDescent="0.35">
      <c r="H20" s="10">
        <v>11</v>
      </c>
      <c r="I20" s="10" t="s">
        <v>18</v>
      </c>
      <c r="J20" s="10">
        <v>300</v>
      </c>
      <c r="K20" s="10"/>
      <c r="L20" s="10"/>
      <c r="M20" s="10"/>
      <c r="N20" s="10"/>
      <c r="O20" s="10"/>
      <c r="P20" s="11"/>
      <c r="Q20" s="11"/>
      <c r="R20" s="11"/>
      <c r="S20" s="11"/>
      <c r="T20" s="11"/>
      <c r="U20" s="11"/>
      <c r="V20" s="11"/>
    </row>
    <row r="21" spans="1:22" x14ac:dyDescent="0.35">
      <c r="H21" s="10">
        <v>12</v>
      </c>
      <c r="I21" s="10" t="s">
        <v>19</v>
      </c>
      <c r="J21" s="10">
        <v>330</v>
      </c>
      <c r="K21" s="10"/>
      <c r="L21" s="10"/>
      <c r="M21" s="10"/>
      <c r="N21" s="10"/>
      <c r="O21" s="10"/>
      <c r="P21" s="11"/>
      <c r="Q21" s="11"/>
      <c r="R21" s="11"/>
      <c r="S21" s="11"/>
      <c r="T21" s="11"/>
      <c r="U21" s="11"/>
      <c r="V21" s="11"/>
    </row>
    <row r="22" spans="1:22" x14ac:dyDescent="0.35">
      <c r="H22" s="10"/>
      <c r="I22" s="10"/>
      <c r="J22" s="10"/>
      <c r="K22" s="10"/>
      <c r="L22" s="10"/>
      <c r="M22" s="10"/>
      <c r="N22" s="10"/>
      <c r="O22" s="10"/>
      <c r="P22" s="11"/>
      <c r="Q22" s="11"/>
      <c r="R22" s="11"/>
      <c r="S22" s="11"/>
      <c r="T22" s="11"/>
      <c r="U22" s="11"/>
      <c r="V22" s="11"/>
    </row>
    <row r="23" spans="1:22" x14ac:dyDescent="0.35">
      <c r="H23" s="10"/>
      <c r="I23" s="10"/>
      <c r="J23" s="10"/>
      <c r="K23" s="10"/>
      <c r="L23" s="10"/>
      <c r="M23" s="10"/>
      <c r="N23" s="10"/>
      <c r="O23" s="10"/>
      <c r="P23" s="11"/>
      <c r="Q23" s="11"/>
      <c r="R23" s="11"/>
      <c r="S23" s="11"/>
      <c r="T23" s="11"/>
      <c r="U23" s="11"/>
      <c r="V23" s="11"/>
    </row>
    <row r="24" spans="1:22" x14ac:dyDescent="0.35"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</row>
    <row r="25" spans="1:22" x14ac:dyDescent="0.35"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</row>
    <row r="26" spans="1:22" x14ac:dyDescent="0.35"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</row>
    <row r="27" spans="1:22" x14ac:dyDescent="0.35">
      <c r="H27" s="9"/>
      <c r="I27" s="9"/>
      <c r="J27" s="9"/>
      <c r="K27" s="9"/>
      <c r="L27" s="9"/>
      <c r="M27" s="9"/>
      <c r="N27" s="9"/>
      <c r="O27" s="9"/>
      <c r="P27" s="8"/>
      <c r="Q27" s="8"/>
      <c r="R27" s="8"/>
      <c r="S27" s="8"/>
      <c r="T27" s="8"/>
      <c r="U27" s="8"/>
    </row>
    <row r="28" spans="1:22" x14ac:dyDescent="0.35">
      <c r="H28" s="9"/>
      <c r="I28" s="9"/>
      <c r="J28" s="9"/>
      <c r="K28" s="9"/>
      <c r="L28" s="9"/>
      <c r="M28" s="9"/>
      <c r="N28" s="9"/>
      <c r="O28" s="9"/>
      <c r="P28" s="8"/>
      <c r="Q28" s="8"/>
      <c r="R28" s="8"/>
      <c r="S28" s="8"/>
      <c r="T28" s="8"/>
      <c r="U28" s="8"/>
    </row>
    <row r="29" spans="1:22" x14ac:dyDescent="0.35">
      <c r="H29" s="9"/>
      <c r="I29" s="9"/>
      <c r="J29" s="9"/>
      <c r="K29" s="9"/>
      <c r="L29" s="9"/>
      <c r="M29" s="9"/>
      <c r="N29" s="9"/>
      <c r="O29" s="9"/>
      <c r="P29" s="8"/>
      <c r="Q29" s="8"/>
      <c r="R29" s="8"/>
      <c r="S29" s="8"/>
      <c r="T29" s="8"/>
      <c r="U29" s="8"/>
    </row>
    <row r="30" spans="1:22" x14ac:dyDescent="0.35">
      <c r="H30" s="9"/>
      <c r="I30" s="9"/>
      <c r="J30" s="9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</row>
    <row r="31" spans="1:22" x14ac:dyDescent="0.35">
      <c r="H31" s="9"/>
      <c r="I31" s="9"/>
      <c r="J31" s="9"/>
      <c r="K31" s="9"/>
      <c r="L31" s="9"/>
      <c r="M31" s="9"/>
      <c r="N31" s="9"/>
      <c r="O31" s="9"/>
      <c r="P31" s="8"/>
      <c r="Q31" s="8"/>
      <c r="R31" s="8"/>
      <c r="S31" s="8"/>
      <c r="T31" s="8"/>
      <c r="U31" s="8"/>
    </row>
    <row r="32" spans="1:22" x14ac:dyDescent="0.35">
      <c r="H32" s="9"/>
      <c r="I32" s="9"/>
      <c r="J32" s="9"/>
      <c r="K32" s="9"/>
      <c r="L32" s="9"/>
      <c r="M32" s="9"/>
      <c r="N32" s="9"/>
      <c r="O32" s="9"/>
      <c r="P32" s="8"/>
      <c r="Q32" s="8"/>
      <c r="R32" s="8"/>
      <c r="S32" s="8"/>
      <c r="T32" s="8"/>
      <c r="U32" s="8"/>
    </row>
    <row r="33" spans="8:21" x14ac:dyDescent="0.35">
      <c r="H33" s="9"/>
      <c r="I33" s="9"/>
      <c r="J33" s="9"/>
      <c r="K33" s="9"/>
      <c r="L33" s="9"/>
      <c r="M33" s="9"/>
      <c r="N33" s="9"/>
      <c r="O33" s="9"/>
      <c r="P33" s="8"/>
      <c r="Q33" s="8"/>
      <c r="R33" s="8"/>
      <c r="S33" s="8"/>
      <c r="T33" s="8"/>
      <c r="U33" s="8"/>
    </row>
    <row r="34" spans="8:21" x14ac:dyDescent="0.35">
      <c r="H34" s="9"/>
      <c r="I34" s="9"/>
      <c r="J34" s="9"/>
      <c r="K34" s="9"/>
      <c r="L34" s="9"/>
      <c r="M34" s="9"/>
      <c r="N34" s="9"/>
      <c r="O34" s="9"/>
      <c r="P34" s="8"/>
      <c r="Q34" s="8"/>
      <c r="R34" s="8"/>
      <c r="S34" s="8"/>
      <c r="T34" s="8"/>
      <c r="U34" s="8"/>
    </row>
  </sheetData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Burgess</dc:creator>
  <cp:lastModifiedBy>James Burgess</cp:lastModifiedBy>
  <dcterms:created xsi:type="dcterms:W3CDTF">2021-04-11T09:26:33Z</dcterms:created>
  <dcterms:modified xsi:type="dcterms:W3CDTF">2021-08-09T09:42:05Z</dcterms:modified>
</cp:coreProperties>
</file>